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.setzekorn\hubiC\Boulot\Euro\Argent-et-salaire\Backup\Fichiers Annexes\2019-09-05\telechargements\"/>
    </mc:Choice>
  </mc:AlternateContent>
  <bookViews>
    <workbookView xWindow="0" yWindow="0" windowWidth="19200" windowHeight="70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5" i="1"/>
  <c r="I4" i="1"/>
  <c r="I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I2" i="1"/>
</calcChain>
</file>

<file path=xl/sharedStrings.xml><?xml version="1.0" encoding="utf-8"?>
<sst xmlns="http://schemas.openxmlformats.org/spreadsheetml/2006/main" count="52" uniqueCount="33">
  <si>
    <t>Taux brut du projet</t>
  </si>
  <si>
    <t>Montant prêté</t>
  </si>
  <si>
    <t>Projet</t>
  </si>
  <si>
    <t>Projet 1</t>
  </si>
  <si>
    <t>Projet 2</t>
  </si>
  <si>
    <t>Projet 8</t>
  </si>
  <si>
    <t>Projet 7</t>
  </si>
  <si>
    <t>Projet 3</t>
  </si>
  <si>
    <t>Projet 4</t>
  </si>
  <si>
    <t>Projet 9</t>
  </si>
  <si>
    <t>Projet 6</t>
  </si>
  <si>
    <t>Projet 5</t>
  </si>
  <si>
    <t>Projet 10</t>
  </si>
  <si>
    <t>Projet 11</t>
  </si>
  <si>
    <t>Projet 12</t>
  </si>
  <si>
    <t>Projet 13</t>
  </si>
  <si>
    <t>Projet 14</t>
  </si>
  <si>
    <t>Projet 15</t>
  </si>
  <si>
    <t>Projet 16</t>
  </si>
  <si>
    <t>Projet 17</t>
  </si>
  <si>
    <t>Projet 18</t>
  </si>
  <si>
    <t>Projet 19</t>
  </si>
  <si>
    <t>Projet 20</t>
  </si>
  <si>
    <t>Intérêts Brut versés à ce jour</t>
  </si>
  <si>
    <t>Poids des intérêts brut</t>
  </si>
  <si>
    <t>Intérêts Net versés à ce jour</t>
  </si>
  <si>
    <t>TOTAL intérêt Brut versés</t>
  </si>
  <si>
    <t>TOTAL intérêt Net versés</t>
  </si>
  <si>
    <t>Perte</t>
  </si>
  <si>
    <t>O€</t>
  </si>
  <si>
    <t>Somme des pertes</t>
  </si>
  <si>
    <t>Rendement</t>
  </si>
  <si>
    <t>Taux moyen du portefeuille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</si>
</sst>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0" fontId="0" fillId="0" borderId="0" xfId="2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7" fontId="0" fillId="0" borderId="0" xfId="1" applyNumberFormat="1" applyFont="1" applyAlignment="1">
      <alignment horizontal="center"/>
    </xf>
    <xf numFmtId="7" fontId="0" fillId="0" borderId="0" xfId="0" applyNumberForma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topLeftCell="A2" workbookViewId="0">
      <selection activeCell="I9" sqref="I9"/>
    </sheetView>
  </sheetViews>
  <sheetFormatPr baseColWidth="10" defaultRowHeight="14.5" x14ac:dyDescent="0.35"/>
  <cols>
    <col min="2" max="2" width="13.81640625" customWidth="1"/>
    <col min="3" max="3" width="17.26953125" bestFit="1" customWidth="1"/>
    <col min="4" max="5" width="27" customWidth="1"/>
    <col min="6" max="6" width="19.54296875" bestFit="1" customWidth="1"/>
    <col min="7" max="7" width="13.08984375" style="3" customWidth="1"/>
    <col min="8" max="8" width="23.90625" bestFit="1" customWidth="1"/>
  </cols>
  <sheetData>
    <row r="2" spans="1:11" s="3" customFormat="1" x14ac:dyDescent="0.35">
      <c r="A2" s="5" t="s">
        <v>2</v>
      </c>
      <c r="B2" s="5" t="s">
        <v>1</v>
      </c>
      <c r="C2" s="5" t="s">
        <v>0</v>
      </c>
      <c r="D2" s="5" t="s">
        <v>23</v>
      </c>
      <c r="E2" s="5" t="s">
        <v>25</v>
      </c>
      <c r="F2" s="5" t="s">
        <v>24</v>
      </c>
      <c r="G2" s="5" t="s">
        <v>28</v>
      </c>
      <c r="H2" s="3" t="s">
        <v>26</v>
      </c>
      <c r="I2" s="6">
        <f>SUM(D3:D22)</f>
        <v>74.080967082877663</v>
      </c>
    </row>
    <row r="3" spans="1:11" x14ac:dyDescent="0.35">
      <c r="A3" t="s">
        <v>3</v>
      </c>
      <c r="B3" s="3">
        <v>50</v>
      </c>
      <c r="C3" s="4">
        <v>8.1000000000000003E-2</v>
      </c>
      <c r="D3" s="6">
        <v>1.38</v>
      </c>
      <c r="E3" s="6">
        <v>0.96599999999999997</v>
      </c>
      <c r="F3" s="4">
        <f>D3/$I$2</f>
        <v>1.8628266535129497E-2</v>
      </c>
      <c r="G3" s="3" t="s">
        <v>29</v>
      </c>
      <c r="H3" s="3" t="s">
        <v>27</v>
      </c>
      <c r="I3" s="6">
        <f>SUM(E3:E22)</f>
        <v>51.838676958014361</v>
      </c>
      <c r="J3" s="2"/>
      <c r="K3" s="7"/>
    </row>
    <row r="4" spans="1:11" x14ac:dyDescent="0.35">
      <c r="A4" t="s">
        <v>4</v>
      </c>
      <c r="B4" s="3">
        <v>20</v>
      </c>
      <c r="C4" s="4">
        <v>9.1999999999999998E-2</v>
      </c>
      <c r="D4" s="6">
        <v>0.73</v>
      </c>
      <c r="E4" s="6">
        <v>0.51100000000000001</v>
      </c>
      <c r="F4" s="4">
        <f t="shared" ref="F4:F22" si="0">D4/$I$2</f>
        <v>9.8540830222061844E-3</v>
      </c>
      <c r="G4" s="3" t="s">
        <v>29</v>
      </c>
      <c r="H4" s="3" t="s">
        <v>30</v>
      </c>
      <c r="I4" s="6">
        <f>SUM(G3:G22)</f>
        <v>0</v>
      </c>
      <c r="K4" s="7"/>
    </row>
    <row r="5" spans="1:11" x14ac:dyDescent="0.35">
      <c r="A5" t="s">
        <v>7</v>
      </c>
      <c r="B5" s="3">
        <v>20</v>
      </c>
      <c r="C5" s="4">
        <v>8.1000000000000003E-2</v>
      </c>
      <c r="D5" s="6">
        <v>1.01</v>
      </c>
      <c r="E5" s="6">
        <v>0.7</v>
      </c>
      <c r="F5" s="4">
        <f t="shared" si="0"/>
        <v>1.3633731304696228E-2</v>
      </c>
      <c r="G5" s="3" t="s">
        <v>29</v>
      </c>
      <c r="H5" t="s">
        <v>32</v>
      </c>
      <c r="I5" s="4">
        <f>SUMPRODUCT(C3:C22,F3:F22)</f>
        <v>0.10640683924989112</v>
      </c>
      <c r="K5" s="7"/>
    </row>
    <row r="6" spans="1:11" x14ac:dyDescent="0.35">
      <c r="A6" t="s">
        <v>8</v>
      </c>
      <c r="B6" s="3">
        <v>20</v>
      </c>
      <c r="C6" s="4">
        <v>0.11</v>
      </c>
      <c r="D6" s="6">
        <v>1.43</v>
      </c>
      <c r="E6" s="6">
        <v>0.99</v>
      </c>
      <c r="F6" s="4">
        <f t="shared" si="0"/>
        <v>1.9303203728431292E-2</v>
      </c>
      <c r="G6" s="3" t="s">
        <v>29</v>
      </c>
      <c r="K6" s="7"/>
    </row>
    <row r="7" spans="1:11" x14ac:dyDescent="0.35">
      <c r="A7" t="s">
        <v>11</v>
      </c>
      <c r="B7" s="3">
        <v>20</v>
      </c>
      <c r="C7" s="4">
        <v>8.2000000000000003E-2</v>
      </c>
      <c r="D7" s="6">
        <v>0.43</v>
      </c>
      <c r="E7" s="6">
        <v>0.30099999999999999</v>
      </c>
      <c r="F7" s="4">
        <f t="shared" si="0"/>
        <v>5.8044598623954238E-3</v>
      </c>
      <c r="G7" s="3" t="s">
        <v>29</v>
      </c>
      <c r="K7" s="7"/>
    </row>
    <row r="8" spans="1:11" x14ac:dyDescent="0.35">
      <c r="A8" t="s">
        <v>10</v>
      </c>
      <c r="B8" s="3">
        <v>20</v>
      </c>
      <c r="C8" s="4">
        <v>7.8E-2</v>
      </c>
      <c r="D8" s="6">
        <v>0.42</v>
      </c>
      <c r="E8" s="6">
        <v>0.29399999999999998</v>
      </c>
      <c r="F8" s="4">
        <f t="shared" si="0"/>
        <v>5.6694724237350653E-3</v>
      </c>
      <c r="G8" s="3" t="s">
        <v>29</v>
      </c>
      <c r="K8" s="7"/>
    </row>
    <row r="9" spans="1:11" x14ac:dyDescent="0.35">
      <c r="A9" t="s">
        <v>6</v>
      </c>
      <c r="B9" s="3">
        <v>20</v>
      </c>
      <c r="C9" s="4">
        <v>0.11700000000000001</v>
      </c>
      <c r="D9" s="6">
        <v>1.4879457627782884</v>
      </c>
      <c r="E9" s="6">
        <v>1.0415620339448017</v>
      </c>
      <c r="F9" s="4">
        <f t="shared" si="0"/>
        <v>2.0085398738297483E-2</v>
      </c>
      <c r="G9" s="3" t="s">
        <v>29</v>
      </c>
      <c r="H9" t="s">
        <v>31</v>
      </c>
      <c r="I9" s="1">
        <f>(I3-I4)/I2*I5</f>
        <v>7.4458933018888465E-2</v>
      </c>
      <c r="K9" s="7"/>
    </row>
    <row r="10" spans="1:11" x14ac:dyDescent="0.35">
      <c r="A10" t="s">
        <v>5</v>
      </c>
      <c r="B10" s="3">
        <v>20</v>
      </c>
      <c r="C10" s="4">
        <v>0.113</v>
      </c>
      <c r="D10" s="6">
        <v>1.4775053632949815</v>
      </c>
      <c r="E10" s="6">
        <v>1.0342537543064869</v>
      </c>
      <c r="F10" s="4">
        <f t="shared" si="0"/>
        <v>1.994446645981323E-2</v>
      </c>
      <c r="G10" s="3" t="s">
        <v>29</v>
      </c>
      <c r="K10" s="7"/>
    </row>
    <row r="11" spans="1:11" x14ac:dyDescent="0.35">
      <c r="A11" t="s">
        <v>9</v>
      </c>
      <c r="B11" s="3">
        <v>20</v>
      </c>
      <c r="C11" s="4">
        <v>0.104</v>
      </c>
      <c r="D11" s="6">
        <v>1.2960216021047009</v>
      </c>
      <c r="E11" s="6">
        <v>0.90721512147329053</v>
      </c>
      <c r="F11" s="4">
        <f t="shared" si="0"/>
        <v>1.7494663651660809E-2</v>
      </c>
      <c r="G11" s="3" t="s">
        <v>29</v>
      </c>
      <c r="I11" s="1"/>
      <c r="K11" s="7"/>
    </row>
    <row r="12" spans="1:11" x14ac:dyDescent="0.35">
      <c r="A12" t="s">
        <v>12</v>
      </c>
      <c r="B12" s="3">
        <v>100</v>
      </c>
      <c r="C12" s="4">
        <v>0.11899999999999999</v>
      </c>
      <c r="D12" s="6">
        <v>7.873266157583565</v>
      </c>
      <c r="E12" s="6">
        <v>5.5112863103084955</v>
      </c>
      <c r="F12" s="4">
        <f t="shared" si="0"/>
        <v>0.10627920325034894</v>
      </c>
      <c r="G12" s="3" t="s">
        <v>29</v>
      </c>
      <c r="K12" s="7"/>
    </row>
    <row r="13" spans="1:11" x14ac:dyDescent="0.35">
      <c r="A13" t="s">
        <v>13</v>
      </c>
      <c r="B13" s="3">
        <v>100</v>
      </c>
      <c r="C13" s="4">
        <v>0.10199999999999999</v>
      </c>
      <c r="D13" s="6">
        <v>6.7321482054421615</v>
      </c>
      <c r="E13" s="6">
        <v>4.7125037438095125</v>
      </c>
      <c r="F13" s="4">
        <f t="shared" si="0"/>
        <v>9.0875544293456761E-2</v>
      </c>
      <c r="G13" s="3" t="s">
        <v>29</v>
      </c>
      <c r="K13" s="7"/>
    </row>
    <row r="14" spans="1:11" x14ac:dyDescent="0.35">
      <c r="A14" t="s">
        <v>14</v>
      </c>
      <c r="B14" s="3">
        <v>100</v>
      </c>
      <c r="C14" s="4">
        <v>0.10100000000000001</v>
      </c>
      <c r="D14" s="6">
        <v>5.1168271767510589</v>
      </c>
      <c r="E14" s="6">
        <v>3.581779023725741</v>
      </c>
      <c r="F14" s="4">
        <f t="shared" si="0"/>
        <v>6.9070739465733985E-2</v>
      </c>
      <c r="G14" s="3" t="s">
        <v>29</v>
      </c>
      <c r="K14" s="7"/>
    </row>
    <row r="15" spans="1:11" x14ac:dyDescent="0.35">
      <c r="A15" t="s">
        <v>15</v>
      </c>
      <c r="B15" s="3">
        <v>100</v>
      </c>
      <c r="C15" s="4">
        <v>0.107</v>
      </c>
      <c r="D15" s="6">
        <v>5.9730357874530426</v>
      </c>
      <c r="E15" s="6">
        <v>4.1811250512171299</v>
      </c>
      <c r="F15" s="4">
        <f t="shared" si="0"/>
        <v>8.0628480197494481E-2</v>
      </c>
      <c r="G15" s="3" t="s">
        <v>29</v>
      </c>
      <c r="K15" s="7"/>
    </row>
    <row r="16" spans="1:11" x14ac:dyDescent="0.35">
      <c r="A16" t="s">
        <v>16</v>
      </c>
      <c r="B16" s="3">
        <v>100</v>
      </c>
      <c r="C16" s="4">
        <v>9.7000000000000003E-2</v>
      </c>
      <c r="D16" s="6">
        <v>4.415723388741327</v>
      </c>
      <c r="E16" s="6">
        <v>3.0910063721189287</v>
      </c>
      <c r="F16" s="4">
        <f t="shared" si="0"/>
        <v>5.9606719007883106E-2</v>
      </c>
      <c r="G16" s="3" t="s">
        <v>29</v>
      </c>
      <c r="K16" s="7"/>
    </row>
    <row r="17" spans="1:11" x14ac:dyDescent="0.35">
      <c r="A17" t="s">
        <v>17</v>
      </c>
      <c r="B17" s="3">
        <v>100</v>
      </c>
      <c r="C17" s="4">
        <v>9.6000000000000002E-2</v>
      </c>
      <c r="D17" s="6">
        <v>4.3696854234139266</v>
      </c>
      <c r="E17" s="6">
        <v>3.0587797963897483</v>
      </c>
      <c r="F17" s="4">
        <f t="shared" si="0"/>
        <v>5.8985264305815091E-2</v>
      </c>
      <c r="G17" s="3" t="s">
        <v>29</v>
      </c>
      <c r="K17" s="7"/>
    </row>
    <row r="18" spans="1:11" x14ac:dyDescent="0.35">
      <c r="A18" t="s">
        <v>18</v>
      </c>
      <c r="B18" s="3">
        <v>100</v>
      </c>
      <c r="C18" s="4">
        <v>0.109</v>
      </c>
      <c r="D18" s="6">
        <v>6.086337599905832</v>
      </c>
      <c r="E18" s="6">
        <v>4.2604363199340822</v>
      </c>
      <c r="F18" s="4">
        <f t="shared" si="0"/>
        <v>8.2157912343352318E-2</v>
      </c>
      <c r="G18" s="3" t="s">
        <v>29</v>
      </c>
      <c r="K18" s="7"/>
    </row>
    <row r="19" spans="1:11" x14ac:dyDescent="0.35">
      <c r="A19" t="s">
        <v>19</v>
      </c>
      <c r="B19" s="3">
        <v>100</v>
      </c>
      <c r="C19" s="4">
        <v>0.12</v>
      </c>
      <c r="D19" s="6">
        <v>7.9405536363872358</v>
      </c>
      <c r="E19" s="6">
        <v>5.5583875454710645</v>
      </c>
      <c r="F19" s="4">
        <f t="shared" si="0"/>
        <v>0.10718749969211101</v>
      </c>
      <c r="G19" s="3" t="s">
        <v>29</v>
      </c>
      <c r="K19" s="7"/>
    </row>
    <row r="20" spans="1:11" x14ac:dyDescent="0.35">
      <c r="A20" t="s">
        <v>20</v>
      </c>
      <c r="B20" s="3">
        <v>100</v>
      </c>
      <c r="C20" s="4">
        <v>0.112</v>
      </c>
      <c r="D20" s="6">
        <v>6.6390158342297951</v>
      </c>
      <c r="E20" s="6">
        <v>4.6473110839608562</v>
      </c>
      <c r="F20" s="4">
        <f t="shared" si="0"/>
        <v>8.9618374268824463E-2</v>
      </c>
      <c r="G20" s="3" t="s">
        <v>29</v>
      </c>
      <c r="K20" s="7"/>
    </row>
    <row r="21" spans="1:11" x14ac:dyDescent="0.35">
      <c r="A21" t="s">
        <v>21</v>
      </c>
      <c r="B21" s="3">
        <v>100</v>
      </c>
      <c r="C21" s="4">
        <v>0.10299999999999999</v>
      </c>
      <c r="D21" s="6">
        <v>4.9798190791804871</v>
      </c>
      <c r="E21" s="6">
        <v>3.4858733554263406</v>
      </c>
      <c r="F21" s="4">
        <f t="shared" si="0"/>
        <v>6.7221302249055995E-2</v>
      </c>
      <c r="G21" s="3" t="s">
        <v>29</v>
      </c>
      <c r="K21" s="7"/>
    </row>
    <row r="22" spans="1:11" x14ac:dyDescent="0.35">
      <c r="A22" t="s">
        <v>22</v>
      </c>
      <c r="B22" s="3">
        <v>100</v>
      </c>
      <c r="C22" s="4">
        <v>9.8000000000000004E-2</v>
      </c>
      <c r="D22" s="6">
        <v>4.2930820656112587</v>
      </c>
      <c r="E22" s="6">
        <v>3.0051574459278809</v>
      </c>
      <c r="F22" s="4">
        <f t="shared" si="0"/>
        <v>5.7951215199558578E-2</v>
      </c>
      <c r="G22" s="3" t="s">
        <v>29</v>
      </c>
      <c r="K2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2019-11-01T16:41:02Z</dcterms:created>
  <dcterms:modified xsi:type="dcterms:W3CDTF">2019-11-01T17:22:23Z</dcterms:modified>
</cp:coreProperties>
</file>